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1.current\doc.講義\計算材料学特論\20220628計算材料学特論\"/>
    </mc:Choice>
  </mc:AlternateContent>
  <xr:revisionPtr revIDLastSave="0" documentId="13_ncr:1_{D22E702D-8EDC-4437-BE40-F85DF140B96E}" xr6:coauthVersionLast="47" xr6:coauthVersionMax="47" xr10:uidLastSave="{00000000-0000-0000-0000-000000000000}"/>
  <bookViews>
    <workbookView xWindow="720" yWindow="1500" windowWidth="21600" windowHeight="13965" xr2:uid="{C10FDF6A-0D55-4723-B371-D11B125904C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  <c r="K10" i="1"/>
  <c r="K9" i="1"/>
  <c r="K8" i="1"/>
  <c r="K7" i="1"/>
  <c r="K6" i="1"/>
  <c r="K5" i="1"/>
  <c r="K13" i="1" s="1"/>
  <c r="I8" i="1"/>
  <c r="I7" i="1"/>
  <c r="I6" i="1"/>
  <c r="I13" i="1" s="1"/>
  <c r="J6" i="1"/>
  <c r="J5" i="1"/>
  <c r="J9" i="1"/>
  <c r="J8" i="1"/>
  <c r="J7" i="1"/>
  <c r="E12" i="1"/>
  <c r="E11" i="1"/>
  <c r="E10" i="1"/>
  <c r="E9" i="1"/>
  <c r="E13" i="1" s="1"/>
  <c r="E8" i="1"/>
  <c r="E7" i="1"/>
  <c r="E6" i="1"/>
  <c r="E5" i="1"/>
  <c r="E4" i="1"/>
  <c r="E3" i="1"/>
  <c r="E2" i="1"/>
  <c r="F6" i="1"/>
  <c r="F5" i="1"/>
  <c r="F13" i="1" s="1"/>
  <c r="F4" i="1"/>
  <c r="F3" i="1"/>
  <c r="F2" i="1"/>
  <c r="F7" i="1"/>
  <c r="H6" i="1"/>
  <c r="G6" i="1"/>
  <c r="H5" i="1"/>
  <c r="G5" i="1"/>
  <c r="H4" i="1"/>
  <c r="G4" i="1"/>
  <c r="H3" i="1"/>
  <c r="G3" i="1"/>
  <c r="H2" i="1"/>
  <c r="G2" i="1"/>
  <c r="H12" i="1"/>
  <c r="G12" i="1"/>
  <c r="H11" i="1"/>
  <c r="G11" i="1"/>
  <c r="H10" i="1"/>
  <c r="G10" i="1"/>
  <c r="H9" i="1"/>
  <c r="G9" i="1"/>
  <c r="H8" i="1"/>
  <c r="G8" i="1"/>
  <c r="H7" i="1"/>
  <c r="G7" i="1"/>
  <c r="D13" i="1"/>
  <c r="C13" i="1"/>
  <c r="B13" i="1"/>
  <c r="J13" i="1" l="1"/>
  <c r="H13" i="1"/>
  <c r="G13" i="1"/>
</calcChain>
</file>

<file path=xl/sharedStrings.xml><?xml version="1.0" encoding="utf-8"?>
<sst xmlns="http://schemas.openxmlformats.org/spreadsheetml/2006/main" count="13" uniqueCount="12">
  <si>
    <t>i-i0</t>
    <phoneticPr fontId="1"/>
  </si>
  <si>
    <t>W</t>
    <phoneticPr fontId="1"/>
  </si>
  <si>
    <t>1p simple avg</t>
    <phoneticPr fontId="1"/>
  </si>
  <si>
    <t>5p</t>
    <phoneticPr fontId="1"/>
  </si>
  <si>
    <t>triangle</t>
    <phoneticPr fontId="1"/>
  </si>
  <si>
    <t>linear</t>
    <phoneticPr fontId="1"/>
  </si>
  <si>
    <t>exp</t>
    <phoneticPr fontId="1"/>
  </si>
  <si>
    <t>Gauss</t>
    <phoneticPr fontId="1"/>
  </si>
  <si>
    <t>9p</t>
    <phoneticPr fontId="1"/>
  </si>
  <si>
    <t>7p</t>
    <phoneticPr fontId="1"/>
  </si>
  <si>
    <t>m=</t>
    <phoneticPr fontId="1"/>
  </si>
  <si>
    <t>3p order 3 polynomial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</si>
</sst>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0715223097112861E-2"/>
          <c:y val="5.0925925925925923E-2"/>
          <c:w val="0.65295144356955381"/>
          <c:h val="0.8987263050452026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Sheet1!$I$1</c:f>
              <c:strCache>
                <c:ptCount val="1"/>
                <c:pt idx="0">
                  <c:v>3p order 3 polynomial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Sheet1!$I$2:$I$12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E7-4CC9-ABC4-235188E895FB}"/>
            </c:ext>
          </c:extLst>
        </c:ser>
        <c:ser>
          <c:idx val="1"/>
          <c:order val="1"/>
          <c:tx>
            <c:strRef>
              <c:f>Sheet1!$J$1</c:f>
              <c:strCache>
                <c:ptCount val="1"/>
                <c:pt idx="0">
                  <c:v>5p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Sheet1!$J$2:$J$12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-3</c:v>
                </c:pt>
                <c:pt idx="4">
                  <c:v>12</c:v>
                </c:pt>
                <c:pt idx="5">
                  <c:v>17</c:v>
                </c:pt>
                <c:pt idx="6">
                  <c:v>12</c:v>
                </c:pt>
                <c:pt idx="7">
                  <c:v>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0E7-4CC9-ABC4-235188E895FB}"/>
            </c:ext>
          </c:extLst>
        </c:ser>
        <c:ser>
          <c:idx val="2"/>
          <c:order val="2"/>
          <c:tx>
            <c:strRef>
              <c:f>Sheet1!$K$1</c:f>
              <c:strCache>
                <c:ptCount val="1"/>
                <c:pt idx="0">
                  <c:v>7p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Sheet1!$K$2:$K$12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-10</c:v>
                </c:pt>
                <c:pt idx="3">
                  <c:v>15</c:v>
                </c:pt>
                <c:pt idx="4">
                  <c:v>30</c:v>
                </c:pt>
                <c:pt idx="5">
                  <c:v>35</c:v>
                </c:pt>
                <c:pt idx="6">
                  <c:v>30</c:v>
                </c:pt>
                <c:pt idx="7">
                  <c:v>15</c:v>
                </c:pt>
                <c:pt idx="8">
                  <c:v>-10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0E7-4CC9-ABC4-235188E895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3769935"/>
        <c:axId val="1343770351"/>
      </c:scatterChart>
      <c:valAx>
        <c:axId val="1343769935"/>
        <c:scaling>
          <c:orientation val="minMax"/>
          <c:max val="5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3770351"/>
        <c:crosses val="autoZero"/>
        <c:crossBetween val="midCat"/>
      </c:valAx>
      <c:valAx>
        <c:axId val="1343770351"/>
        <c:scaling>
          <c:orientation val="minMax"/>
          <c:max val="35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43769935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7361335805720528"/>
          <c:y val="2.8355934674832339E-2"/>
          <c:w val="0.5171452885795419"/>
          <c:h val="0.32067785005135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901190381505345E-2"/>
          <c:y val="4.6121593291404611E-2"/>
          <c:w val="0.70384403969705811"/>
          <c:h val="0.87757539741494572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1p simple avg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9F-401A-9A68-F77ED68327AA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7p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Sheet1!$C$2:$C$12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39F-401A-9A68-F77ED68327AA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9p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Sheet1!$D$2:$D$12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39F-401A-9A68-F77ED68327AA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triangle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Sheet1!$E$2:$E$12</c:f>
              <c:numCache>
                <c:formatCode>General</c:formatCode>
                <c:ptCount val="11"/>
                <c:pt idx="0">
                  <c:v>0</c:v>
                </c:pt>
                <c:pt idx="1">
                  <c:v>0.19999999999999996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0.8</c:v>
                </c:pt>
                <c:pt idx="7">
                  <c:v>0.6</c:v>
                </c:pt>
                <c:pt idx="8">
                  <c:v>0.4</c:v>
                </c:pt>
                <c:pt idx="9">
                  <c:v>0.19999999999999996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39F-401A-9A68-F77ED68327AA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linear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Sheet1!$F$2:$F$12</c:f>
              <c:numCache>
                <c:formatCode>General</c:formatCode>
                <c:ptCount val="11"/>
                <c:pt idx="0">
                  <c:v>0</c:v>
                </c:pt>
                <c:pt idx="1">
                  <c:v>0.19999999999999996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39F-401A-9A68-F77ED68327AA}"/>
            </c:ext>
          </c:extLst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exp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Sheet1!$G$2:$G$12</c:f>
              <c:numCache>
                <c:formatCode>General</c:formatCode>
                <c:ptCount val="11"/>
                <c:pt idx="0">
                  <c:v>6.737946999085467E-3</c:v>
                </c:pt>
                <c:pt idx="1">
                  <c:v>1.8315638888734179E-2</c:v>
                </c:pt>
                <c:pt idx="2">
                  <c:v>4.9787068367863944E-2</c:v>
                </c:pt>
                <c:pt idx="3">
                  <c:v>0.1353352832366127</c:v>
                </c:pt>
                <c:pt idx="4">
                  <c:v>0.36787944117144233</c:v>
                </c:pt>
                <c:pt idx="5">
                  <c:v>1</c:v>
                </c:pt>
                <c:pt idx="6">
                  <c:v>0.36787944117144233</c:v>
                </c:pt>
                <c:pt idx="7">
                  <c:v>0.1353352832366127</c:v>
                </c:pt>
                <c:pt idx="8">
                  <c:v>4.9787068367863944E-2</c:v>
                </c:pt>
                <c:pt idx="9">
                  <c:v>1.8315638888734179E-2</c:v>
                </c:pt>
                <c:pt idx="10">
                  <c:v>6.737946999085467E-3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39F-401A-9A68-F77ED68327AA}"/>
            </c:ext>
          </c:extLst>
        </c:ser>
        <c:ser>
          <c:idx val="6"/>
          <c:order val="6"/>
          <c:tx>
            <c:strRef>
              <c:f>Sheet1!$H$1</c:f>
              <c:strCache>
                <c:ptCount val="1"/>
                <c:pt idx="0">
                  <c:v>Gauss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Sheet1!$A$2:$A$12</c:f>
              <c:numCache>
                <c:formatCode>General</c:formatCode>
                <c:ptCount val="11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Sheet1!$H$2:$H$12</c:f>
              <c:numCache>
                <c:formatCode>General</c:formatCode>
                <c:ptCount val="11"/>
                <c:pt idx="0">
                  <c:v>1.3887943864964021E-11</c:v>
                </c:pt>
                <c:pt idx="1">
                  <c:v>1.1253517471925912E-7</c:v>
                </c:pt>
                <c:pt idx="2">
                  <c:v>1.2340980408667956E-4</c:v>
                </c:pt>
                <c:pt idx="3">
                  <c:v>1.8315638888734179E-2</c:v>
                </c:pt>
                <c:pt idx="4">
                  <c:v>0.36787944117144233</c:v>
                </c:pt>
                <c:pt idx="5">
                  <c:v>1</c:v>
                </c:pt>
                <c:pt idx="6">
                  <c:v>0.36787944117144233</c:v>
                </c:pt>
                <c:pt idx="7">
                  <c:v>1.8315638888734179E-2</c:v>
                </c:pt>
                <c:pt idx="8">
                  <c:v>1.2340980408667956E-4</c:v>
                </c:pt>
                <c:pt idx="9">
                  <c:v>1.1253517471925912E-7</c:v>
                </c:pt>
                <c:pt idx="10">
                  <c:v>1.3887943864964021E-11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39F-401A-9A68-F77ED6832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1225151"/>
        <c:axId val="1331223903"/>
      </c:scatterChart>
      <c:valAx>
        <c:axId val="1331225151"/>
        <c:scaling>
          <c:orientation val="minMax"/>
          <c:max val="5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1223903"/>
        <c:crosses val="autoZero"/>
        <c:crossBetween val="midCat"/>
      </c:valAx>
      <c:valAx>
        <c:axId val="1331223903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1225151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622215152398879"/>
          <c:y val="4.0355898908862771E-2"/>
          <c:w val="0.21405286460404571"/>
          <c:h val="0.934486868386734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657225</xdr:colOff>
      <xdr:row>5</xdr:row>
      <xdr:rowOff>152400</xdr:rowOff>
    </xdr:from>
    <xdr:to>
      <xdr:col>11</xdr:col>
      <xdr:colOff>571500</xdr:colOff>
      <xdr:row>20</xdr:row>
      <xdr:rowOff>85725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AB76FA16-71F4-7EFA-525A-A267D6816E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657225</xdr:colOff>
      <xdr:row>5</xdr:row>
      <xdr:rowOff>152400</xdr:rowOff>
    </xdr:from>
    <xdr:to>
      <xdr:col>11</xdr:col>
      <xdr:colOff>647700</xdr:colOff>
      <xdr:row>18</xdr:row>
      <xdr:rowOff>85725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4724FE8B-9DAC-60F8-29A2-9EF1B78FE5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04262-B1BC-4333-80AB-77B7F14A9930}">
  <dimension ref="A1:K14"/>
  <sheetViews>
    <sheetView tabSelected="1" workbookViewId="0">
      <selection activeCell="A2" sqref="A2:L17"/>
    </sheetView>
  </sheetViews>
  <sheetFormatPr defaultRowHeight="18.75" x14ac:dyDescent="0.4"/>
  <cols>
    <col min="2" max="2" width="13.75" customWidth="1"/>
    <col min="9" max="9" width="11.375" customWidth="1"/>
  </cols>
  <sheetData>
    <row r="1" spans="1:11" s="1" customFormat="1" ht="31.5" customHeight="1" x14ac:dyDescent="0.4">
      <c r="A1" s="2" t="s">
        <v>0</v>
      </c>
      <c r="B1" s="2" t="s">
        <v>2</v>
      </c>
      <c r="C1" s="2" t="s">
        <v>9</v>
      </c>
      <c r="D1" s="2" t="s">
        <v>8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11</v>
      </c>
      <c r="J1" s="2" t="s">
        <v>3</v>
      </c>
      <c r="K1" s="2" t="s">
        <v>9</v>
      </c>
    </row>
    <row r="2" spans="1:11" x14ac:dyDescent="0.4">
      <c r="A2" s="3">
        <v>-5</v>
      </c>
      <c r="B2">
        <v>0</v>
      </c>
      <c r="C2">
        <v>0</v>
      </c>
      <c r="D2">
        <v>0</v>
      </c>
      <c r="E2">
        <f t="shared" ref="E2:E12" si="0">1-ABS($A$7-$A2)/5</f>
        <v>0</v>
      </c>
      <c r="F2">
        <f t="shared" ref="F2:F6" si="1">1-ABS($A$7-$A2)/5</f>
        <v>0</v>
      </c>
      <c r="G2">
        <f t="shared" ref="G2:G6" si="2">EXP(-ABS($A$7-$A2)*1)</f>
        <v>6.737946999085467E-3</v>
      </c>
      <c r="H2">
        <f t="shared" ref="H2:H6" si="3">EXP(-(($A$7-$A2)^2)*1)</f>
        <v>1.3887943864964021E-11</v>
      </c>
      <c r="I2">
        <v>0</v>
      </c>
      <c r="J2">
        <v>0</v>
      </c>
      <c r="K2">
        <v>0</v>
      </c>
    </row>
    <row r="3" spans="1:11" x14ac:dyDescent="0.4">
      <c r="A3" s="3">
        <v>-4</v>
      </c>
      <c r="B3">
        <v>0</v>
      </c>
      <c r="C3">
        <v>0</v>
      </c>
      <c r="D3">
        <v>1</v>
      </c>
      <c r="E3">
        <f t="shared" si="0"/>
        <v>0.19999999999999996</v>
      </c>
      <c r="F3">
        <f t="shared" si="1"/>
        <v>0.19999999999999996</v>
      </c>
      <c r="G3">
        <f t="shared" si="2"/>
        <v>1.8315638888734179E-2</v>
      </c>
      <c r="H3">
        <f t="shared" si="3"/>
        <v>1.1253517471925912E-7</v>
      </c>
      <c r="I3">
        <v>0</v>
      </c>
      <c r="J3">
        <v>0</v>
      </c>
      <c r="K3">
        <v>0</v>
      </c>
    </row>
    <row r="4" spans="1:11" x14ac:dyDescent="0.4">
      <c r="A4" s="3">
        <v>-3</v>
      </c>
      <c r="B4">
        <v>0</v>
      </c>
      <c r="C4">
        <v>1</v>
      </c>
      <c r="D4">
        <v>1</v>
      </c>
      <c r="E4">
        <f t="shared" si="0"/>
        <v>0.4</v>
      </c>
      <c r="F4">
        <f t="shared" si="1"/>
        <v>0.4</v>
      </c>
      <c r="G4">
        <f t="shared" si="2"/>
        <v>4.9787068367863944E-2</v>
      </c>
      <c r="H4">
        <f t="shared" si="3"/>
        <v>1.2340980408667956E-4</v>
      </c>
      <c r="I4">
        <v>0</v>
      </c>
      <c r="J4">
        <v>0</v>
      </c>
      <c r="K4">
        <f t="shared" ref="K4" si="4">3*K$14*(K$14+1)-1-5*($A$7-$A4)^2</f>
        <v>-10</v>
      </c>
    </row>
    <row r="5" spans="1:11" x14ac:dyDescent="0.4">
      <c r="A5" s="3">
        <v>-2</v>
      </c>
      <c r="B5">
        <v>0</v>
      </c>
      <c r="C5">
        <v>1</v>
      </c>
      <c r="D5">
        <v>1</v>
      </c>
      <c r="E5">
        <f t="shared" si="0"/>
        <v>0.6</v>
      </c>
      <c r="F5">
        <f t="shared" si="1"/>
        <v>0.6</v>
      </c>
      <c r="G5">
        <f t="shared" si="2"/>
        <v>0.1353352832366127</v>
      </c>
      <c r="H5">
        <f t="shared" si="3"/>
        <v>1.8315638888734179E-2</v>
      </c>
      <c r="I5">
        <v>0</v>
      </c>
      <c r="J5">
        <f t="shared" ref="J5:K6" si="5">3*J$14*(J$14+1)-1-5*($A$7-$A5)^2</f>
        <v>-3</v>
      </c>
      <c r="K5">
        <f t="shared" si="5"/>
        <v>15</v>
      </c>
    </row>
    <row r="6" spans="1:11" x14ac:dyDescent="0.4">
      <c r="A6" s="3">
        <v>-1</v>
      </c>
      <c r="B6">
        <v>0</v>
      </c>
      <c r="C6">
        <v>1</v>
      </c>
      <c r="D6">
        <v>1</v>
      </c>
      <c r="E6">
        <f t="shared" si="0"/>
        <v>0.8</v>
      </c>
      <c r="F6">
        <f t="shared" si="1"/>
        <v>0.8</v>
      </c>
      <c r="G6">
        <f t="shared" si="2"/>
        <v>0.36787944117144233</v>
      </c>
      <c r="H6">
        <f t="shared" si="3"/>
        <v>0.36787944117144233</v>
      </c>
      <c r="I6">
        <f t="shared" ref="I6:I8" si="6">3*I$14*(I$14+1)-1-5*($A$7-$A6)^2</f>
        <v>0</v>
      </c>
      <c r="J6">
        <f t="shared" si="5"/>
        <v>12</v>
      </c>
      <c r="K6">
        <f t="shared" si="5"/>
        <v>30</v>
      </c>
    </row>
    <row r="7" spans="1:11" x14ac:dyDescent="0.4">
      <c r="A7" s="3">
        <v>0</v>
      </c>
      <c r="B7">
        <v>1</v>
      </c>
      <c r="C7">
        <v>1</v>
      </c>
      <c r="D7">
        <v>1</v>
      </c>
      <c r="E7">
        <f t="shared" si="0"/>
        <v>1</v>
      </c>
      <c r="F7">
        <f>1-ABS($A$7-$A7)/5</f>
        <v>1</v>
      </c>
      <c r="G7">
        <f>EXP(-ABS($A$7-$A7)*1)</f>
        <v>1</v>
      </c>
      <c r="H7">
        <f>EXP(-(($A$7-$A7)^2)*1)</f>
        <v>1</v>
      </c>
      <c r="I7">
        <f t="shared" si="6"/>
        <v>5</v>
      </c>
      <c r="J7">
        <f>3*J$14*(J$14+1)-1-5*($A$7-$A7)^2</f>
        <v>17</v>
      </c>
      <c r="K7">
        <f>3*K$14*(K$14+1)-1-5*($A$7-$A7)^2</f>
        <v>35</v>
      </c>
    </row>
    <row r="8" spans="1:11" x14ac:dyDescent="0.4">
      <c r="A8" s="3">
        <v>1</v>
      </c>
      <c r="B8">
        <v>0</v>
      </c>
      <c r="C8">
        <v>1</v>
      </c>
      <c r="D8">
        <v>1</v>
      </c>
      <c r="E8">
        <f t="shared" si="0"/>
        <v>0.8</v>
      </c>
      <c r="F8">
        <v>0</v>
      </c>
      <c r="G8">
        <f t="shared" ref="G8:G12" si="7">EXP(-ABS($A$7-$A8)*1)</f>
        <v>0.36787944117144233</v>
      </c>
      <c r="H8">
        <f t="shared" ref="H8:H12" si="8">EXP(-(($A$7-$A8)^2)*1)</f>
        <v>0.36787944117144233</v>
      </c>
      <c r="I8">
        <f t="shared" si="6"/>
        <v>0</v>
      </c>
      <c r="J8">
        <f t="shared" ref="J8:K10" si="9">3*J$14*(J$14+1)-1-5*($A$7-$A8)^2</f>
        <v>12</v>
      </c>
      <c r="K8">
        <f t="shared" si="9"/>
        <v>30</v>
      </c>
    </row>
    <row r="9" spans="1:11" x14ac:dyDescent="0.4">
      <c r="A9" s="3">
        <v>2</v>
      </c>
      <c r="B9">
        <v>0</v>
      </c>
      <c r="C9">
        <v>1</v>
      </c>
      <c r="D9">
        <v>1</v>
      </c>
      <c r="E9">
        <f t="shared" si="0"/>
        <v>0.6</v>
      </c>
      <c r="F9">
        <v>0</v>
      </c>
      <c r="G9">
        <f t="shared" si="7"/>
        <v>0.1353352832366127</v>
      </c>
      <c r="H9">
        <f t="shared" si="8"/>
        <v>1.8315638888734179E-2</v>
      </c>
      <c r="I9">
        <v>0</v>
      </c>
      <c r="J9">
        <f t="shared" si="9"/>
        <v>-3</v>
      </c>
      <c r="K9">
        <f t="shared" si="9"/>
        <v>15</v>
      </c>
    </row>
    <row r="10" spans="1:11" x14ac:dyDescent="0.4">
      <c r="A10" s="3">
        <v>3</v>
      </c>
      <c r="B10">
        <v>0</v>
      </c>
      <c r="C10">
        <v>1</v>
      </c>
      <c r="D10">
        <v>1</v>
      </c>
      <c r="E10">
        <f t="shared" si="0"/>
        <v>0.4</v>
      </c>
      <c r="F10">
        <v>0</v>
      </c>
      <c r="G10">
        <f t="shared" si="7"/>
        <v>4.9787068367863944E-2</v>
      </c>
      <c r="H10">
        <f t="shared" si="8"/>
        <v>1.2340980408667956E-4</v>
      </c>
      <c r="I10">
        <v>0</v>
      </c>
      <c r="J10">
        <v>0</v>
      </c>
      <c r="K10">
        <f t="shared" si="9"/>
        <v>-10</v>
      </c>
    </row>
    <row r="11" spans="1:11" x14ac:dyDescent="0.4">
      <c r="A11" s="3">
        <v>4</v>
      </c>
      <c r="B11">
        <v>0</v>
      </c>
      <c r="C11">
        <v>0</v>
      </c>
      <c r="D11">
        <v>1</v>
      </c>
      <c r="E11">
        <f t="shared" si="0"/>
        <v>0.19999999999999996</v>
      </c>
      <c r="F11">
        <v>0</v>
      </c>
      <c r="G11">
        <f t="shared" si="7"/>
        <v>1.8315638888734179E-2</v>
      </c>
      <c r="H11">
        <f t="shared" si="8"/>
        <v>1.1253517471925912E-7</v>
      </c>
      <c r="I11">
        <v>0</v>
      </c>
      <c r="J11">
        <v>0</v>
      </c>
      <c r="K11">
        <v>0</v>
      </c>
    </row>
    <row r="12" spans="1:11" x14ac:dyDescent="0.4">
      <c r="A12" s="3">
        <v>5</v>
      </c>
      <c r="B12">
        <v>0</v>
      </c>
      <c r="C12">
        <v>0</v>
      </c>
      <c r="D12">
        <v>0</v>
      </c>
      <c r="E12">
        <f t="shared" si="0"/>
        <v>0</v>
      </c>
      <c r="F12">
        <v>0</v>
      </c>
      <c r="G12">
        <f t="shared" si="7"/>
        <v>6.737946999085467E-3</v>
      </c>
      <c r="H12">
        <f t="shared" si="8"/>
        <v>1.3887943864964021E-11</v>
      </c>
      <c r="I12">
        <v>0</v>
      </c>
      <c r="J12">
        <v>0</v>
      </c>
      <c r="K12">
        <v>0</v>
      </c>
    </row>
    <row r="13" spans="1:11" x14ac:dyDescent="0.4">
      <c r="A13" s="3" t="s">
        <v>1</v>
      </c>
      <c r="B13" s="3">
        <f>SUM(B2:B12)</f>
        <v>1</v>
      </c>
      <c r="C13" s="3">
        <f t="shared" ref="C13:K13" si="10">SUM(C2:C12)</f>
        <v>7</v>
      </c>
      <c r="D13" s="3">
        <f t="shared" si="10"/>
        <v>9</v>
      </c>
      <c r="E13" s="3">
        <f t="shared" si="10"/>
        <v>5</v>
      </c>
      <c r="F13" s="3">
        <f t="shared" si="10"/>
        <v>3</v>
      </c>
      <c r="G13" s="3">
        <f t="shared" si="10"/>
        <v>2.1561107573274776</v>
      </c>
      <c r="H13" s="3">
        <f t="shared" si="10"/>
        <v>1.7726372048266519</v>
      </c>
      <c r="I13" s="3">
        <f t="shared" si="10"/>
        <v>5</v>
      </c>
      <c r="J13" s="3">
        <f t="shared" si="10"/>
        <v>35</v>
      </c>
      <c r="K13" s="3">
        <f t="shared" si="10"/>
        <v>105</v>
      </c>
    </row>
    <row r="14" spans="1:11" x14ac:dyDescent="0.4">
      <c r="H14" t="s">
        <v>10</v>
      </c>
      <c r="I14">
        <v>1</v>
      </c>
      <c r="J14">
        <v>2</v>
      </c>
      <c r="K14">
        <v>3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神谷利夫</dc:creator>
  <cp:lastModifiedBy>神谷利夫</cp:lastModifiedBy>
  <dcterms:created xsi:type="dcterms:W3CDTF">2022-06-26T05:48:00Z</dcterms:created>
  <dcterms:modified xsi:type="dcterms:W3CDTF">2022-06-26T06:28:33Z</dcterms:modified>
</cp:coreProperties>
</file>